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2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B195" i="1"/>
  <c r="A195" i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J80" i="1"/>
  <c r="I80" i="1"/>
  <c r="H80" i="1"/>
  <c r="G80" i="1"/>
  <c r="F80" i="1"/>
  <c r="J70" i="1"/>
  <c r="J81" i="1" s="1"/>
  <c r="I70" i="1"/>
  <c r="H70" i="1"/>
  <c r="G70" i="1"/>
  <c r="F70" i="1"/>
  <c r="F81" i="1" s="1"/>
  <c r="J61" i="1"/>
  <c r="I61" i="1"/>
  <c r="H61" i="1"/>
  <c r="G61" i="1"/>
  <c r="F61" i="1"/>
  <c r="J51" i="1"/>
  <c r="J62" i="1" s="1"/>
  <c r="I51" i="1"/>
  <c r="I62" i="1" s="1"/>
  <c r="H51" i="1"/>
  <c r="H62" i="1" s="1"/>
  <c r="G51" i="1"/>
  <c r="F51" i="1"/>
  <c r="F62" i="1" s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G23" i="1"/>
  <c r="H23" i="1"/>
  <c r="I23" i="1"/>
  <c r="J23" i="1"/>
  <c r="F23" i="1"/>
  <c r="G13" i="1"/>
  <c r="H13" i="1"/>
  <c r="I13" i="1"/>
  <c r="J13" i="1"/>
  <c r="F13" i="1"/>
  <c r="I81" i="1" l="1"/>
  <c r="L196" i="1"/>
  <c r="G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G196" i="1"/>
  <c r="F196" i="1"/>
</calcChain>
</file>

<file path=xl/sharedStrings.xml><?xml version="1.0" encoding="utf-8"?>
<sst xmlns="http://schemas.openxmlformats.org/spreadsheetml/2006/main" count="254" uniqueCount="89">
  <si>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</si>
  <si>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</si>
  <si>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</si>
  <si>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</si>
  <si>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</si>
  <si>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</si>
  <si>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</si>
  <si>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</si>
  <si>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</si>
  <si>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</si>
  <si>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</si>
  <si>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</si>
  <si>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</si>
  <si>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</si>
  <si>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</si>
  <si>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</si>
  <si>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</si>
  <si>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</si>
  <si>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</si>
  <si>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</si>
  <si>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</si>
  <si>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</si>
  <si>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</si>
  <si>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</si>
  <si>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</si>
  <si>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</si>
  <si>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</si>
  <si>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</si>
  <si>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</si>
  <si>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</si>
  <si>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</si>
  <si>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</si>
  <si>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</si>
  <si>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</si>
  <si>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</si>
  <si>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</si>
  <si>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</si>
  <si>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</si>
  <si>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</si>
  <si>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</si>
  <si>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гречка </t>
  </si>
  <si>
    <t>компот из сухофруктов</t>
  </si>
  <si>
    <t>яблоко</t>
  </si>
  <si>
    <t>МКОУ ООШ с.Лукашкин Яр</t>
  </si>
  <si>
    <t>котлета рыбная</t>
  </si>
  <si>
    <t xml:space="preserve">мандарин </t>
  </si>
  <si>
    <t>запеканка творжная со сгущенным молоком</t>
  </si>
  <si>
    <t>салат</t>
  </si>
  <si>
    <t xml:space="preserve">салат </t>
  </si>
  <si>
    <t>плов с мясом курицы</t>
  </si>
  <si>
    <t>макароны</t>
  </si>
  <si>
    <t>голень запеченная</t>
  </si>
  <si>
    <t xml:space="preserve">кисель </t>
  </si>
  <si>
    <t>банан</t>
  </si>
  <si>
    <t>какао с молоком</t>
  </si>
  <si>
    <t>капуста с яблоком</t>
  </si>
  <si>
    <t>оладьи из печени</t>
  </si>
  <si>
    <t>картофельная запеканка с мясом</t>
  </si>
  <si>
    <t>кофейный с молоком</t>
  </si>
  <si>
    <t>омлет с маслом</t>
  </si>
  <si>
    <t>сосиска отварная</t>
  </si>
  <si>
    <t>свекла с яблоком</t>
  </si>
  <si>
    <t xml:space="preserve">кисломолочный </t>
  </si>
  <si>
    <t xml:space="preserve">банан </t>
  </si>
  <si>
    <t>капуста тушеная с мясом</t>
  </si>
  <si>
    <t>Розенберг Н.Л.</t>
  </si>
  <si>
    <t>гуляш</t>
  </si>
  <si>
    <t>чай с лимоном</t>
  </si>
  <si>
    <t>рис рассыпчатый</t>
  </si>
  <si>
    <t>сок яблочный</t>
  </si>
  <si>
    <t>из квашеной капусты</t>
  </si>
  <si>
    <t>ряженка</t>
  </si>
  <si>
    <t>пшеничный</t>
  </si>
  <si>
    <t xml:space="preserve"> свекла с соленым огурцом</t>
  </si>
  <si>
    <t>йогурт питьевой</t>
  </si>
  <si>
    <t>каша ячневая рассыпчатая</t>
  </si>
  <si>
    <t>котлета мясная детская</t>
  </si>
  <si>
    <t>лимонный</t>
  </si>
  <si>
    <t>мандарин</t>
  </si>
  <si>
    <t>свекла с горошком</t>
  </si>
  <si>
    <t>каша перловая рассыпчатая</t>
  </si>
  <si>
    <t>508\3</t>
  </si>
  <si>
    <t>свежие огурцы с луком</t>
  </si>
  <si>
    <t>чай с  сахаром</t>
  </si>
  <si>
    <t>капуста с морковью</t>
  </si>
  <si>
    <t xml:space="preserve">апельсин </t>
  </si>
  <si>
    <t>свежие помидоры с луком</t>
  </si>
  <si>
    <t>помидоры и огурцы с луком</t>
  </si>
  <si>
    <t>из кукурузы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</si>
</sst>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J53" sqref="J5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20</v>
      </c>
      <c r="B6" s="21">
        <v>4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11.4</v>
      </c>
      <c r="H6" s="40">
        <v>8.1999999999999993</v>
      </c>
      <c r="I6" s="40">
        <v>51.4</v>
      </c>
      <c r="J6" s="40">
        <v>325</v>
      </c>
      <c r="K6" s="41">
        <v>51</v>
      </c>
      <c r="L6" s="40">
        <v>15</v>
      </c>
    </row>
    <row r="7" spans="1:12" ht="15" x14ac:dyDescent="0.25">
      <c r="A7" s="23"/>
      <c r="B7" s="15"/>
      <c r="C7" s="11"/>
      <c r="D7" s="6"/>
      <c r="E7" s="42" t="s">
        <v>66</v>
      </c>
      <c r="F7" s="43">
        <v>120</v>
      </c>
      <c r="G7" s="43">
        <v>16.600000000000001</v>
      </c>
      <c r="H7" s="43">
        <v>17.2</v>
      </c>
      <c r="I7" s="43">
        <v>3.7</v>
      </c>
      <c r="J7" s="43">
        <v>237</v>
      </c>
      <c r="K7" s="44">
        <v>437</v>
      </c>
      <c r="L7" s="43">
        <v>48</v>
      </c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0.3</v>
      </c>
      <c r="H8" s="43">
        <v>0</v>
      </c>
      <c r="I8" s="43">
        <v>15.2</v>
      </c>
      <c r="J8" s="43">
        <v>60</v>
      </c>
      <c r="K8" s="44">
        <v>146</v>
      </c>
      <c r="L8" s="43">
        <v>16</v>
      </c>
    </row>
    <row r="9" spans="1:12" ht="15" x14ac:dyDescent="0.25">
      <c r="A9" s="23"/>
      <c r="B9" s="15"/>
      <c r="C9" s="11"/>
      <c r="D9" s="7" t="s">
        <v>23</v>
      </c>
      <c r="E9" s="42" t="s">
        <v>72</v>
      </c>
      <c r="F9" s="43">
        <v>30</v>
      </c>
      <c r="G9" s="43">
        <v>2.2999999999999998</v>
      </c>
      <c r="H9" s="43">
        <v>0.3</v>
      </c>
      <c r="I9" s="43">
        <v>14.4</v>
      </c>
      <c r="J9" s="43">
        <v>73.8</v>
      </c>
      <c r="K9" s="44">
        <v>366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0.3</v>
      </c>
      <c r="I10" s="43">
        <v>9.8000000000000007</v>
      </c>
      <c r="J10" s="43">
        <v>47</v>
      </c>
      <c r="K10" s="44">
        <v>338</v>
      </c>
      <c r="L10" s="43">
        <v>27</v>
      </c>
    </row>
    <row r="11" spans="1:12" ht="15" x14ac:dyDescent="0.25">
      <c r="A11" s="23"/>
      <c r="B11" s="15"/>
      <c r="C11" s="11"/>
      <c r="D11" s="6" t="s">
        <v>47</v>
      </c>
      <c r="E11" s="42" t="s">
        <v>61</v>
      </c>
      <c r="F11" s="43">
        <v>100</v>
      </c>
      <c r="G11" s="43">
        <v>1</v>
      </c>
      <c r="H11" s="43">
        <v>5</v>
      </c>
      <c r="I11" s="43">
        <v>8.3000000000000007</v>
      </c>
      <c r="J11" s="43">
        <v>85</v>
      </c>
      <c r="K11" s="44">
        <v>51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32</v>
      </c>
      <c r="H13" s="19">
        <f t="shared" si="0"/>
        <v>31</v>
      </c>
      <c r="I13" s="19">
        <f t="shared" si="0"/>
        <v>102.8</v>
      </c>
      <c r="J13" s="19">
        <f t="shared" si="0"/>
        <v>827.8</v>
      </c>
      <c r="K13" s="25"/>
      <c r="L13" s="19">
        <f t="shared" ref="L13" si="1">SUM(L6:L12)</f>
        <v>121</v>
      </c>
    </row>
    <row r="14" spans="1:12" ht="15" x14ac:dyDescent="0.25">
      <c r="A14" s="26"/>
      <c r="B14" s="13"/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/>
      <c r="B24" s="30"/>
      <c r="C24" s="51" t="s">
        <v>4</v>
      </c>
      <c r="D24" s="52"/>
      <c r="E24" s="31"/>
      <c r="F24" s="32">
        <f>F13+F23</f>
        <v>750</v>
      </c>
      <c r="G24" s="32">
        <f t="shared" ref="G24:J24" si="4">G13+G23</f>
        <v>32</v>
      </c>
      <c r="H24" s="32">
        <f t="shared" si="4"/>
        <v>31</v>
      </c>
      <c r="I24" s="32">
        <f t="shared" si="4"/>
        <v>102.8</v>
      </c>
      <c r="J24" s="32">
        <f t="shared" si="4"/>
        <v>827.8</v>
      </c>
      <c r="K24" s="32"/>
      <c r="L24" s="32">
        <f t="shared" ref="L24" si="5">L13+L23</f>
        <v>121</v>
      </c>
    </row>
    <row r="25" spans="1:12" ht="15" x14ac:dyDescent="0.25">
      <c r="A25" s="14">
        <v>20</v>
      </c>
      <c r="B25" s="15">
        <v>5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4.8</v>
      </c>
      <c r="H25" s="40">
        <v>5.6</v>
      </c>
      <c r="I25" s="40">
        <v>50</v>
      </c>
      <c r="J25" s="40">
        <v>272</v>
      </c>
      <c r="K25" s="41">
        <v>208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120</v>
      </c>
      <c r="G26" s="43">
        <v>28.8</v>
      </c>
      <c r="H26" s="43">
        <v>14</v>
      </c>
      <c r="I26" s="43">
        <v>16.600000000000001</v>
      </c>
      <c r="J26" s="43">
        <v>311</v>
      </c>
      <c r="K26" s="44">
        <v>388</v>
      </c>
      <c r="L26" s="43">
        <v>43</v>
      </c>
    </row>
    <row r="27" spans="1:12" ht="1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0.7</v>
      </c>
      <c r="H27" s="43">
        <v>0</v>
      </c>
      <c r="I27" s="43">
        <v>15.1</v>
      </c>
      <c r="J27" s="43">
        <v>64</v>
      </c>
      <c r="K27" s="44">
        <v>268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72</v>
      </c>
      <c r="F28" s="43">
        <v>30</v>
      </c>
      <c r="G28" s="43">
        <v>2.2999999999999998</v>
      </c>
      <c r="H28" s="43">
        <v>0.3</v>
      </c>
      <c r="I28" s="43">
        <v>14.4</v>
      </c>
      <c r="J28" s="43">
        <v>73.8</v>
      </c>
      <c r="K28" s="44">
        <v>366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</v>
      </c>
      <c r="H29" s="43">
        <v>0</v>
      </c>
      <c r="I29" s="43">
        <v>8</v>
      </c>
      <c r="J29" s="43">
        <v>33</v>
      </c>
      <c r="K29" s="44">
        <v>338</v>
      </c>
      <c r="L29" s="43">
        <v>35</v>
      </c>
    </row>
    <row r="30" spans="1:12" ht="15" x14ac:dyDescent="0.25">
      <c r="A30" s="14"/>
      <c r="B30" s="15"/>
      <c r="C30" s="11"/>
      <c r="D30" s="6" t="s">
        <v>47</v>
      </c>
      <c r="E30" s="42" t="s">
        <v>70</v>
      </c>
      <c r="F30" s="43">
        <v>100</v>
      </c>
      <c r="G30" s="43">
        <v>1.5</v>
      </c>
      <c r="H30" s="43">
        <v>4.9000000000000004</v>
      </c>
      <c r="I30" s="43">
        <v>7.6</v>
      </c>
      <c r="J30" s="43">
        <v>83.2</v>
      </c>
      <c r="K30" s="44">
        <v>81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39.1</v>
      </c>
      <c r="H32" s="19">
        <f t="shared" ref="H32" si="7">SUM(H25:H31)</f>
        <v>24.800000000000004</v>
      </c>
      <c r="I32" s="19">
        <f t="shared" ref="I32" si="8">SUM(I25:I31)</f>
        <v>111.69999999999999</v>
      </c>
      <c r="J32" s="19">
        <f t="shared" ref="J32:L32" si="9">SUM(J25:J31)</f>
        <v>837</v>
      </c>
      <c r="K32" s="25"/>
      <c r="L32" s="19">
        <f t="shared" si="9"/>
        <v>121</v>
      </c>
    </row>
    <row r="33" spans="1:12" ht="15" x14ac:dyDescent="0.25">
      <c r="A33" s="13"/>
      <c r="B33" s="13"/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/>
      <c r="B43" s="33"/>
      <c r="C43" s="51" t="s">
        <v>4</v>
      </c>
      <c r="D43" s="52"/>
      <c r="E43" s="31"/>
      <c r="F43" s="32">
        <f>F32+F42</f>
        <v>750</v>
      </c>
      <c r="G43" s="32">
        <f t="shared" ref="G43" si="14">G32+G42</f>
        <v>39.1</v>
      </c>
      <c r="H43" s="32">
        <f t="shared" ref="H43" si="15">H32+H42</f>
        <v>24.800000000000004</v>
      </c>
      <c r="I43" s="32">
        <f t="shared" ref="I43" si="16">I32+I42</f>
        <v>111.69999999999999</v>
      </c>
      <c r="J43" s="32">
        <f t="shared" ref="J43:L43" si="17">J32+J42</f>
        <v>837</v>
      </c>
      <c r="K43" s="32"/>
      <c r="L43" s="32">
        <f t="shared" si="17"/>
        <v>121</v>
      </c>
    </row>
    <row r="44" spans="1:12" ht="15" x14ac:dyDescent="0.25">
      <c r="A44" s="20">
        <v>21</v>
      </c>
      <c r="B44" s="21">
        <v>1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34.200000000000003</v>
      </c>
      <c r="H44" s="40">
        <v>24.4</v>
      </c>
      <c r="I44" s="40">
        <v>31</v>
      </c>
      <c r="J44" s="40">
        <v>488</v>
      </c>
      <c r="K44" s="41">
        <v>106</v>
      </c>
      <c r="L44" s="40">
        <v>50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6</v>
      </c>
      <c r="H46" s="43">
        <v>5</v>
      </c>
      <c r="I46" s="43">
        <v>8.4</v>
      </c>
      <c r="J46" s="43">
        <v>102</v>
      </c>
      <c r="K46" s="44">
        <v>420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72</v>
      </c>
      <c r="F47" s="43">
        <v>30</v>
      </c>
      <c r="G47" s="43">
        <v>2.2999999999999998</v>
      </c>
      <c r="H47" s="43">
        <v>0.3</v>
      </c>
      <c r="I47" s="43">
        <v>14.4</v>
      </c>
      <c r="J47" s="43">
        <v>73.8</v>
      </c>
      <c r="K47" s="44">
        <v>366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1.5</v>
      </c>
      <c r="H48" s="43">
        <v>0.5</v>
      </c>
      <c r="I48" s="43">
        <v>21</v>
      </c>
      <c r="J48" s="43">
        <v>95</v>
      </c>
      <c r="K48" s="44">
        <v>66</v>
      </c>
      <c r="L48" s="43">
        <v>43</v>
      </c>
    </row>
    <row r="49" spans="1:12" ht="15" x14ac:dyDescent="0.25">
      <c r="A49" s="23"/>
      <c r="B49" s="15"/>
      <c r="C49" s="11"/>
      <c r="D49" s="6" t="s">
        <v>48</v>
      </c>
      <c r="E49" s="42" t="s">
        <v>88</v>
      </c>
      <c r="F49" s="43">
        <v>100</v>
      </c>
      <c r="G49" s="43">
        <v>3</v>
      </c>
      <c r="H49" s="43">
        <v>6</v>
      </c>
      <c r="I49" s="43">
        <v>8</v>
      </c>
      <c r="J49" s="43">
        <v>99</v>
      </c>
      <c r="K49" s="44">
        <v>12</v>
      </c>
      <c r="L49" s="43">
        <v>10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47</v>
      </c>
      <c r="H51" s="19">
        <f t="shared" ref="H51" si="19">SUM(H44:H50)</f>
        <v>36.200000000000003</v>
      </c>
      <c r="I51" s="19">
        <f t="shared" ref="I51" si="20">SUM(I44:I50)</f>
        <v>82.8</v>
      </c>
      <c r="J51" s="19">
        <f t="shared" ref="J51:L51" si="21">SUM(J44:J50)</f>
        <v>857.8</v>
      </c>
      <c r="K51" s="25"/>
      <c r="L51" s="19">
        <f t="shared" si="21"/>
        <v>121</v>
      </c>
    </row>
    <row r="52" spans="1:12" ht="15" x14ac:dyDescent="0.25">
      <c r="A52" s="26"/>
      <c r="B52" s="13"/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/>
      <c r="B62" s="30"/>
      <c r="C62" s="51" t="s">
        <v>4</v>
      </c>
      <c r="D62" s="52"/>
      <c r="E62" s="31"/>
      <c r="F62" s="32">
        <f>F51+F61</f>
        <v>630</v>
      </c>
      <c r="G62" s="32">
        <f t="shared" ref="G62" si="26">G51+G61</f>
        <v>47</v>
      </c>
      <c r="H62" s="32">
        <f t="shared" ref="H62" si="27">H51+H61</f>
        <v>36.200000000000003</v>
      </c>
      <c r="I62" s="32">
        <f t="shared" ref="I62" si="28">I51+I61</f>
        <v>82.8</v>
      </c>
      <c r="J62" s="32">
        <f t="shared" ref="J62:L62" si="29">J51+J61</f>
        <v>857.8</v>
      </c>
      <c r="K62" s="32"/>
      <c r="L62" s="32">
        <f t="shared" si="29"/>
        <v>121</v>
      </c>
    </row>
    <row r="63" spans="1:12" ht="15" x14ac:dyDescent="0.25">
      <c r="A63" s="20">
        <v>21</v>
      </c>
      <c r="B63" s="21">
        <v>2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19</v>
      </c>
      <c r="H63" s="40">
        <v>17</v>
      </c>
      <c r="I63" s="40">
        <v>35</v>
      </c>
      <c r="J63" s="40">
        <v>368</v>
      </c>
      <c r="K63" s="41">
        <v>200</v>
      </c>
      <c r="L63" s="40">
        <v>62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5</v>
      </c>
      <c r="H65" s="43">
        <v>5</v>
      </c>
      <c r="I65" s="43">
        <v>33</v>
      </c>
      <c r="J65" s="43">
        <v>190</v>
      </c>
      <c r="K65" s="44">
        <v>149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>
        <v>30</v>
      </c>
      <c r="G66" s="43">
        <v>2.2999999999999998</v>
      </c>
      <c r="H66" s="43">
        <v>0.3</v>
      </c>
      <c r="I66" s="43">
        <v>14.4</v>
      </c>
      <c r="J66" s="43">
        <v>73.8</v>
      </c>
      <c r="K66" s="44">
        <v>366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47</v>
      </c>
      <c r="E68" s="42" t="s">
        <v>73</v>
      </c>
      <c r="F68" s="43">
        <v>100</v>
      </c>
      <c r="G68" s="43">
        <v>1.5</v>
      </c>
      <c r="H68" s="43">
        <v>5</v>
      </c>
      <c r="I68" s="43">
        <v>8</v>
      </c>
      <c r="J68" s="43">
        <v>85</v>
      </c>
      <c r="K68" s="44">
        <v>21</v>
      </c>
      <c r="L68" s="43">
        <v>15</v>
      </c>
    </row>
    <row r="69" spans="1:12" ht="15" x14ac:dyDescent="0.25">
      <c r="A69" s="23"/>
      <c r="B69" s="15"/>
      <c r="C69" s="11"/>
      <c r="D69" s="6"/>
      <c r="E69" s="42" t="s">
        <v>74</v>
      </c>
      <c r="F69" s="43">
        <v>100</v>
      </c>
      <c r="G69" s="43">
        <v>4</v>
      </c>
      <c r="H69" s="43">
        <v>2</v>
      </c>
      <c r="I69" s="43">
        <v>6</v>
      </c>
      <c r="J69" s="43">
        <v>60</v>
      </c>
      <c r="K69" s="44">
        <v>1002</v>
      </c>
      <c r="L69" s="43">
        <v>28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31.8</v>
      </c>
      <c r="H70" s="19">
        <f t="shared" ref="H70" si="31">SUM(H63:H69)</f>
        <v>29.3</v>
      </c>
      <c r="I70" s="19">
        <f t="shared" ref="I70" si="32">SUM(I63:I69)</f>
        <v>96.4</v>
      </c>
      <c r="J70" s="19">
        <f t="shared" ref="J70:L70" si="33">SUM(J63:J69)</f>
        <v>776.8</v>
      </c>
      <c r="K70" s="25"/>
      <c r="L70" s="19">
        <f t="shared" si="33"/>
        <v>121</v>
      </c>
    </row>
    <row r="71" spans="1:12" ht="15" x14ac:dyDescent="0.25">
      <c r="A71" s="26"/>
      <c r="B71" s="13"/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/>
      <c r="B81" s="30"/>
      <c r="C81" s="51" t="s">
        <v>4</v>
      </c>
      <c r="D81" s="52"/>
      <c r="E81" s="31"/>
      <c r="F81" s="32">
        <f>F70+F80</f>
        <v>630</v>
      </c>
      <c r="G81" s="32">
        <f t="shared" ref="G81" si="38">G70+G80</f>
        <v>31.8</v>
      </c>
      <c r="H81" s="32">
        <f t="shared" ref="H81" si="39">H70+H80</f>
        <v>29.3</v>
      </c>
      <c r="I81" s="32">
        <f t="shared" ref="I81" si="40">I70+I80</f>
        <v>96.4</v>
      </c>
      <c r="J81" s="32">
        <f t="shared" ref="J81:L81" si="41">J70+J80</f>
        <v>776.8</v>
      </c>
      <c r="K81" s="32"/>
      <c r="L81" s="32">
        <f t="shared" si="41"/>
        <v>121</v>
      </c>
    </row>
    <row r="82" spans="1:12" ht="15" x14ac:dyDescent="0.25">
      <c r="A82" s="20">
        <v>21</v>
      </c>
      <c r="B82" s="21">
        <v>3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7</v>
      </c>
      <c r="H82" s="40">
        <v>8</v>
      </c>
      <c r="I82" s="40">
        <v>47</v>
      </c>
      <c r="J82" s="40">
        <v>294</v>
      </c>
      <c r="K82" s="41">
        <v>97</v>
      </c>
      <c r="L82" s="40">
        <v>12.5</v>
      </c>
    </row>
    <row r="83" spans="1:12" ht="15" x14ac:dyDescent="0.25">
      <c r="A83" s="23"/>
      <c r="B83" s="15"/>
      <c r="C83" s="11"/>
      <c r="D83" s="6"/>
      <c r="E83" s="42" t="s">
        <v>51</v>
      </c>
      <c r="F83" s="43">
        <v>120</v>
      </c>
      <c r="G83" s="43">
        <v>36</v>
      </c>
      <c r="H83" s="43">
        <v>20</v>
      </c>
      <c r="I83" s="43">
        <v>2</v>
      </c>
      <c r="J83" s="43">
        <v>181</v>
      </c>
      <c r="K83" s="44">
        <v>297</v>
      </c>
      <c r="L83" s="43">
        <v>46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1.3</v>
      </c>
      <c r="H84" s="43">
        <v>0</v>
      </c>
      <c r="I84" s="43">
        <v>29</v>
      </c>
      <c r="J84" s="43">
        <v>122</v>
      </c>
      <c r="K84" s="44">
        <v>517</v>
      </c>
      <c r="L84" s="43">
        <v>22</v>
      </c>
    </row>
    <row r="85" spans="1:12" ht="15" x14ac:dyDescent="0.25">
      <c r="A85" s="23"/>
      <c r="B85" s="15"/>
      <c r="C85" s="11"/>
      <c r="D85" s="7" t="s">
        <v>23</v>
      </c>
      <c r="E85" s="42" t="s">
        <v>72</v>
      </c>
      <c r="F85" s="43">
        <v>30</v>
      </c>
      <c r="G85" s="43">
        <v>2.2999999999999998</v>
      </c>
      <c r="H85" s="43">
        <v>0.3</v>
      </c>
      <c r="I85" s="43">
        <v>14.4</v>
      </c>
      <c r="J85" s="43">
        <v>73.8</v>
      </c>
      <c r="K85" s="44">
        <v>366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0.3</v>
      </c>
      <c r="I86" s="43">
        <v>9.8000000000000007</v>
      </c>
      <c r="J86" s="43">
        <v>47</v>
      </c>
      <c r="K86" s="44">
        <v>338</v>
      </c>
      <c r="L86" s="43">
        <v>21</v>
      </c>
    </row>
    <row r="87" spans="1:12" ht="15" x14ac:dyDescent="0.25">
      <c r="A87" s="23"/>
      <c r="B87" s="15"/>
      <c r="C87" s="11"/>
      <c r="D87" s="6" t="s">
        <v>47</v>
      </c>
      <c r="E87" s="42" t="s">
        <v>55</v>
      </c>
      <c r="F87" s="43">
        <v>100</v>
      </c>
      <c r="G87" s="43">
        <v>2</v>
      </c>
      <c r="H87" s="43">
        <v>5</v>
      </c>
      <c r="I87" s="43">
        <v>10</v>
      </c>
      <c r="J87" s="43">
        <v>91</v>
      </c>
      <c r="K87" s="44">
        <v>42</v>
      </c>
      <c r="L87" s="43">
        <v>13.5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48.999999999999993</v>
      </c>
      <c r="H89" s="19">
        <f t="shared" ref="H89" si="43">SUM(H82:H88)</f>
        <v>33.6</v>
      </c>
      <c r="I89" s="19">
        <f t="shared" ref="I89" si="44">SUM(I82:I88)</f>
        <v>112.2</v>
      </c>
      <c r="J89" s="19">
        <f t="shared" ref="J89:L89" si="45">SUM(J82:J88)</f>
        <v>808.8</v>
      </c>
      <c r="K89" s="25"/>
      <c r="L89" s="19">
        <f t="shared" si="45"/>
        <v>121</v>
      </c>
    </row>
    <row r="90" spans="1:12" ht="15" x14ac:dyDescent="0.25">
      <c r="A90" s="26">
        <f>A82</f>
        <v>21</v>
      </c>
      <c r="B90" s="13">
        <f>B82</f>
        <v>3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/>
      <c r="B100" s="30"/>
      <c r="C100" s="51" t="s">
        <v>4</v>
      </c>
      <c r="D100" s="52"/>
      <c r="E100" s="31"/>
      <c r="F100" s="32">
        <f>F89+F99</f>
        <v>750</v>
      </c>
      <c r="G100" s="32">
        <f t="shared" ref="G100" si="50">G89+G99</f>
        <v>48.999999999999993</v>
      </c>
      <c r="H100" s="32">
        <f t="shared" ref="H100" si="51">H89+H99</f>
        <v>33.6</v>
      </c>
      <c r="I100" s="32">
        <f t="shared" ref="I100" si="52">I89+I99</f>
        <v>112.2</v>
      </c>
      <c r="J100" s="32">
        <f t="shared" ref="J100:L100" si="53">J89+J99</f>
        <v>808.8</v>
      </c>
      <c r="K100" s="32"/>
      <c r="L100" s="32">
        <f t="shared" si="53"/>
        <v>121</v>
      </c>
    </row>
    <row r="101" spans="1:12" ht="15" x14ac:dyDescent="0.25">
      <c r="A101" s="20">
        <v>21</v>
      </c>
      <c r="B101" s="21">
        <v>4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6</v>
      </c>
      <c r="H101" s="40">
        <v>6</v>
      </c>
      <c r="I101" s="40">
        <v>41</v>
      </c>
      <c r="J101" s="40">
        <v>242</v>
      </c>
      <c r="K101" s="41">
        <v>208</v>
      </c>
      <c r="L101" s="40">
        <v>20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100</v>
      </c>
      <c r="G102" s="43">
        <v>14</v>
      </c>
      <c r="H102" s="43">
        <v>11</v>
      </c>
      <c r="I102" s="43">
        <v>13</v>
      </c>
      <c r="J102" s="43">
        <v>198</v>
      </c>
      <c r="K102" s="44">
        <v>75</v>
      </c>
      <c r="L102" s="43">
        <v>45</v>
      </c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2</v>
      </c>
      <c r="H103" s="43">
        <v>5</v>
      </c>
      <c r="I103" s="43">
        <v>8</v>
      </c>
      <c r="J103" s="43">
        <v>83</v>
      </c>
      <c r="K103" s="44">
        <v>156</v>
      </c>
      <c r="L103" s="43">
        <v>13.5</v>
      </c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30</v>
      </c>
      <c r="G104" s="43">
        <v>2.2999999999999998</v>
      </c>
      <c r="H104" s="43">
        <v>0.3</v>
      </c>
      <c r="I104" s="43">
        <v>14.4</v>
      </c>
      <c r="J104" s="43">
        <v>73.8</v>
      </c>
      <c r="K104" s="44">
        <v>366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1</v>
      </c>
      <c r="H105" s="43">
        <v>0</v>
      </c>
      <c r="I105" s="43">
        <v>8</v>
      </c>
      <c r="J105" s="43">
        <v>33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48</v>
      </c>
      <c r="E107" s="42" t="s">
        <v>79</v>
      </c>
      <c r="F107" s="43">
        <v>100</v>
      </c>
      <c r="G107" s="43">
        <v>2</v>
      </c>
      <c r="H107" s="43">
        <v>4</v>
      </c>
      <c r="I107" s="43">
        <v>8</v>
      </c>
      <c r="J107" s="43">
        <v>77</v>
      </c>
      <c r="K107" s="44">
        <v>34</v>
      </c>
      <c r="L107" s="43">
        <v>10.5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27.3</v>
      </c>
      <c r="H108" s="19">
        <f t="shared" si="54"/>
        <v>26.3</v>
      </c>
      <c r="I108" s="19">
        <f t="shared" si="54"/>
        <v>92.4</v>
      </c>
      <c r="J108" s="19">
        <f t="shared" si="54"/>
        <v>706.8</v>
      </c>
      <c r="K108" s="25"/>
      <c r="L108" s="19">
        <f t="shared" ref="L108" si="55">SUM(L101:L107)</f>
        <v>95</v>
      </c>
    </row>
    <row r="109" spans="1:12" ht="15" x14ac:dyDescent="0.25">
      <c r="A109" s="26"/>
      <c r="B109" s="13"/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21</v>
      </c>
      <c r="B119" s="30">
        <f>B101</f>
        <v>4</v>
      </c>
      <c r="C119" s="51" t="s">
        <v>4</v>
      </c>
      <c r="D119" s="52"/>
      <c r="E119" s="31"/>
      <c r="F119" s="32">
        <f>F108+F118</f>
        <v>730</v>
      </c>
      <c r="G119" s="32">
        <f t="shared" ref="G119" si="58">G108+G118</f>
        <v>27.3</v>
      </c>
      <c r="H119" s="32">
        <f t="shared" ref="H119" si="59">H108+H118</f>
        <v>26.3</v>
      </c>
      <c r="I119" s="32">
        <f t="shared" ref="I119" si="60">I108+I118</f>
        <v>92.4</v>
      </c>
      <c r="J119" s="32">
        <f t="shared" ref="J119:L119" si="61">J108+J118</f>
        <v>706.8</v>
      </c>
      <c r="K119" s="32"/>
      <c r="L119" s="32">
        <f t="shared" si="61"/>
        <v>95</v>
      </c>
    </row>
    <row r="120" spans="1:12" ht="15" x14ac:dyDescent="0.25">
      <c r="A120" s="14">
        <v>21</v>
      </c>
      <c r="B120" s="15">
        <v>5</v>
      </c>
      <c r="C120" s="22" t="s">
        <v>20</v>
      </c>
      <c r="D120" s="5" t="s">
        <v>21</v>
      </c>
      <c r="E120" s="39" t="s">
        <v>80</v>
      </c>
      <c r="F120" s="40">
        <v>150</v>
      </c>
      <c r="G120" s="40">
        <v>5</v>
      </c>
      <c r="H120" s="40">
        <v>5</v>
      </c>
      <c r="I120" s="40">
        <v>32</v>
      </c>
      <c r="J120" s="40">
        <v>185</v>
      </c>
      <c r="K120" s="41" t="s">
        <v>81</v>
      </c>
      <c r="L120" s="40">
        <v>10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120</v>
      </c>
      <c r="G121" s="43">
        <v>24</v>
      </c>
      <c r="H121" s="43">
        <v>17</v>
      </c>
      <c r="I121" s="43">
        <v>16</v>
      </c>
      <c r="J121" s="43">
        <v>316</v>
      </c>
      <c r="K121" s="44">
        <v>178</v>
      </c>
      <c r="L121" s="43">
        <v>54.5</v>
      </c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</v>
      </c>
      <c r="H122" s="43">
        <v>0</v>
      </c>
      <c r="I122" s="43">
        <v>11</v>
      </c>
      <c r="J122" s="43">
        <v>44</v>
      </c>
      <c r="K122" s="44">
        <v>261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30</v>
      </c>
      <c r="G123" s="43">
        <v>2.2999999999999998</v>
      </c>
      <c r="H123" s="43">
        <v>0.3</v>
      </c>
      <c r="I123" s="43">
        <v>14.4</v>
      </c>
      <c r="J123" s="43">
        <v>73.8</v>
      </c>
      <c r="K123" s="44">
        <v>366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47</v>
      </c>
      <c r="E125" s="42" t="s">
        <v>82</v>
      </c>
      <c r="F125" s="43">
        <v>100</v>
      </c>
      <c r="G125" s="43">
        <v>1</v>
      </c>
      <c r="H125" s="43">
        <v>5</v>
      </c>
      <c r="I125" s="43">
        <v>3</v>
      </c>
      <c r="J125" s="43">
        <v>58</v>
      </c>
      <c r="K125" s="44">
        <v>16</v>
      </c>
      <c r="L125" s="43">
        <v>10.5</v>
      </c>
    </row>
    <row r="126" spans="1:12" ht="15" x14ac:dyDescent="0.25">
      <c r="A126" s="14"/>
      <c r="B126" s="15"/>
      <c r="C126" s="11"/>
      <c r="D126" s="6"/>
      <c r="E126" s="42" t="s">
        <v>74</v>
      </c>
      <c r="F126" s="43">
        <v>100</v>
      </c>
      <c r="G126" s="43">
        <v>4</v>
      </c>
      <c r="H126" s="43">
        <v>2</v>
      </c>
      <c r="I126" s="43">
        <v>6</v>
      </c>
      <c r="J126" s="43">
        <v>60</v>
      </c>
      <c r="K126" s="44">
        <v>1002</v>
      </c>
      <c r="L126" s="43">
        <v>28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36.299999999999997</v>
      </c>
      <c r="H127" s="19">
        <f t="shared" si="62"/>
        <v>29.3</v>
      </c>
      <c r="I127" s="19">
        <f t="shared" si="62"/>
        <v>82.4</v>
      </c>
      <c r="J127" s="19">
        <f t="shared" si="62"/>
        <v>736.8</v>
      </c>
      <c r="K127" s="25"/>
      <c r="L127" s="19">
        <f t="shared" ref="L127" si="63">SUM(L120:L126)</f>
        <v>121</v>
      </c>
    </row>
    <row r="128" spans="1:12" ht="15" x14ac:dyDescent="0.25">
      <c r="A128" s="13"/>
      <c r="B128" s="13"/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21</v>
      </c>
      <c r="B138" s="33">
        <f>B120</f>
        <v>5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36.299999999999997</v>
      </c>
      <c r="H138" s="32">
        <f t="shared" ref="H138" si="67">H127+H137</f>
        <v>29.3</v>
      </c>
      <c r="I138" s="32">
        <f t="shared" ref="I138" si="68">I127+I137</f>
        <v>82.4</v>
      </c>
      <c r="J138" s="32">
        <f t="shared" ref="J138:L138" si="69">J127+J137</f>
        <v>736.8</v>
      </c>
      <c r="K138" s="32"/>
      <c r="L138" s="32">
        <f t="shared" si="69"/>
        <v>121</v>
      </c>
    </row>
    <row r="139" spans="1:12" ht="15" x14ac:dyDescent="0.25">
      <c r="A139" s="20">
        <v>22</v>
      </c>
      <c r="B139" s="21">
        <v>1</v>
      </c>
      <c r="C139" s="22" t="s">
        <v>20</v>
      </c>
      <c r="D139" s="5" t="s">
        <v>21</v>
      </c>
      <c r="E139" s="39" t="s">
        <v>57</v>
      </c>
      <c r="F139" s="40">
        <v>280</v>
      </c>
      <c r="G139" s="40">
        <v>12</v>
      </c>
      <c r="H139" s="40">
        <v>11</v>
      </c>
      <c r="I139" s="40">
        <v>4</v>
      </c>
      <c r="J139" s="40">
        <v>223</v>
      </c>
      <c r="K139" s="41">
        <v>46</v>
      </c>
      <c r="L139" s="40">
        <v>55</v>
      </c>
    </row>
    <row r="140" spans="1:12" ht="15" x14ac:dyDescent="0.25">
      <c r="A140" s="23"/>
      <c r="B140" s="15"/>
      <c r="C140" s="11"/>
      <c r="D140" s="6" t="s">
        <v>47</v>
      </c>
      <c r="E140" s="42" t="s">
        <v>84</v>
      </c>
      <c r="F140" s="43">
        <v>100</v>
      </c>
      <c r="G140" s="43">
        <v>1</v>
      </c>
      <c r="H140" s="43">
        <v>5</v>
      </c>
      <c r="I140" s="43">
        <v>11</v>
      </c>
      <c r="J140" s="43">
        <v>85</v>
      </c>
      <c r="K140" s="44">
        <v>13</v>
      </c>
      <c r="L140" s="43">
        <v>12.5</v>
      </c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</v>
      </c>
      <c r="H141" s="43">
        <v>3</v>
      </c>
      <c r="I141" s="43">
        <v>22</v>
      </c>
      <c r="J141" s="43">
        <v>153</v>
      </c>
      <c r="K141" s="44">
        <v>148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30</v>
      </c>
      <c r="G142" s="43">
        <v>2.2999999999999998</v>
      </c>
      <c r="H142" s="43">
        <v>0.3</v>
      </c>
      <c r="I142" s="43">
        <v>14.4</v>
      </c>
      <c r="J142" s="43">
        <v>73.8</v>
      </c>
      <c r="K142" s="44">
        <v>366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0.3</v>
      </c>
      <c r="I143" s="43">
        <v>9.8000000000000007</v>
      </c>
      <c r="J143" s="43">
        <v>47</v>
      </c>
      <c r="K143" s="44">
        <v>338</v>
      </c>
      <c r="L143" s="43">
        <v>21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18.7</v>
      </c>
      <c r="H146" s="19">
        <f t="shared" si="70"/>
        <v>19.600000000000001</v>
      </c>
      <c r="I146" s="19">
        <f t="shared" si="70"/>
        <v>61.2</v>
      </c>
      <c r="J146" s="19">
        <f t="shared" si="70"/>
        <v>581.79999999999995</v>
      </c>
      <c r="K146" s="25"/>
      <c r="L146" s="19">
        <f t="shared" ref="L146" si="71">SUM(L139:L145)</f>
        <v>109.5</v>
      </c>
    </row>
    <row r="147" spans="1:12" ht="15" x14ac:dyDescent="0.25">
      <c r="A147" s="26"/>
      <c r="B147" s="13"/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22</v>
      </c>
      <c r="B157" s="30">
        <f>B139</f>
        <v>1</v>
      </c>
      <c r="C157" s="51" t="s">
        <v>4</v>
      </c>
      <c r="D157" s="52"/>
      <c r="E157" s="31"/>
      <c r="F157" s="32">
        <f>F146+F156</f>
        <v>710</v>
      </c>
      <c r="G157" s="32">
        <f t="shared" ref="G157" si="74">G146+G156</f>
        <v>18.7</v>
      </c>
      <c r="H157" s="32">
        <f t="shared" ref="H157" si="75">H146+H156</f>
        <v>19.600000000000001</v>
      </c>
      <c r="I157" s="32">
        <f t="shared" ref="I157" si="76">I146+I156</f>
        <v>61.2</v>
      </c>
      <c r="J157" s="32">
        <f t="shared" ref="J157:L157" si="77">J146+J156</f>
        <v>581.79999999999995</v>
      </c>
      <c r="K157" s="32"/>
      <c r="L157" s="32">
        <f t="shared" si="77"/>
        <v>109.5</v>
      </c>
    </row>
    <row r="158" spans="1:12" ht="15" x14ac:dyDescent="0.25">
      <c r="A158" s="20">
        <v>22</v>
      </c>
      <c r="B158" s="21">
        <v>2</v>
      </c>
      <c r="C158" s="22" t="s">
        <v>20</v>
      </c>
      <c r="D158" s="5" t="s">
        <v>21</v>
      </c>
      <c r="E158" s="39" t="s">
        <v>59</v>
      </c>
      <c r="F158" s="40">
        <v>125</v>
      </c>
      <c r="G158" s="40">
        <v>13</v>
      </c>
      <c r="H158" s="40">
        <v>21</v>
      </c>
      <c r="I158" s="40">
        <v>2</v>
      </c>
      <c r="J158" s="40">
        <v>249</v>
      </c>
      <c r="K158" s="41">
        <v>112</v>
      </c>
      <c r="L158" s="40">
        <v>25</v>
      </c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80</v>
      </c>
      <c r="G159" s="43">
        <v>8</v>
      </c>
      <c r="H159" s="43">
        <v>20</v>
      </c>
      <c r="I159" s="43">
        <v>0.6</v>
      </c>
      <c r="J159" s="43">
        <v>213.6</v>
      </c>
      <c r="K159" s="44">
        <v>413</v>
      </c>
      <c r="L159" s="43">
        <v>33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6</v>
      </c>
      <c r="H160" s="43">
        <v>5</v>
      </c>
      <c r="I160" s="43">
        <v>8</v>
      </c>
      <c r="J160" s="43">
        <v>108</v>
      </c>
      <c r="K160" s="44">
        <v>966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30</v>
      </c>
      <c r="G161" s="43">
        <v>2.2999999999999998</v>
      </c>
      <c r="H161" s="43">
        <v>0.3</v>
      </c>
      <c r="I161" s="43">
        <v>14.4</v>
      </c>
      <c r="J161" s="43">
        <v>73.8</v>
      </c>
      <c r="K161" s="44">
        <v>366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1</v>
      </c>
      <c r="H162" s="43">
        <v>0</v>
      </c>
      <c r="I162" s="43">
        <v>9</v>
      </c>
      <c r="J162" s="43">
        <v>37</v>
      </c>
      <c r="K162" s="44">
        <v>338</v>
      </c>
      <c r="L162" s="43">
        <v>35</v>
      </c>
    </row>
    <row r="163" spans="1:12" ht="15" x14ac:dyDescent="0.25">
      <c r="A163" s="23"/>
      <c r="B163" s="15"/>
      <c r="C163" s="11"/>
      <c r="D163" s="6" t="s">
        <v>47</v>
      </c>
      <c r="E163" s="42" t="s">
        <v>86</v>
      </c>
      <c r="F163" s="43">
        <v>100</v>
      </c>
      <c r="G163" s="43">
        <v>1</v>
      </c>
      <c r="H163" s="43">
        <v>5</v>
      </c>
      <c r="I163" s="43">
        <v>5</v>
      </c>
      <c r="J163" s="43">
        <v>63</v>
      </c>
      <c r="K163" s="44">
        <v>8</v>
      </c>
      <c r="L163" s="43">
        <v>10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31.3</v>
      </c>
      <c r="H165" s="19">
        <f t="shared" si="78"/>
        <v>51.3</v>
      </c>
      <c r="I165" s="19">
        <f t="shared" si="78"/>
        <v>39</v>
      </c>
      <c r="J165" s="19">
        <f t="shared" si="78"/>
        <v>744.4</v>
      </c>
      <c r="K165" s="25"/>
      <c r="L165" s="19">
        <f t="shared" ref="L165" si="79">SUM(L158:L164)</f>
        <v>121</v>
      </c>
    </row>
    <row r="166" spans="1:12" ht="15" x14ac:dyDescent="0.25">
      <c r="A166" s="26"/>
      <c r="B166" s="13"/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22</v>
      </c>
      <c r="B176" s="30">
        <f>B158</f>
        <v>2</v>
      </c>
      <c r="C176" s="51" t="s">
        <v>4</v>
      </c>
      <c r="D176" s="52"/>
      <c r="E176" s="31"/>
      <c r="F176" s="32">
        <f>F165+F175</f>
        <v>635</v>
      </c>
      <c r="G176" s="32">
        <f t="shared" ref="G176" si="82">G165+G175</f>
        <v>31.3</v>
      </c>
      <c r="H176" s="32">
        <f t="shared" ref="H176" si="83">H165+H175</f>
        <v>51.3</v>
      </c>
      <c r="I176" s="32">
        <f t="shared" ref="I176" si="84">I165+I175</f>
        <v>39</v>
      </c>
      <c r="J176" s="32">
        <f t="shared" ref="J176:L176" si="85">J165+J175</f>
        <v>744.4</v>
      </c>
      <c r="K176" s="32"/>
      <c r="L176" s="32">
        <f t="shared" si="85"/>
        <v>121</v>
      </c>
    </row>
    <row r="177" spans="1:12" ht="15" x14ac:dyDescent="0.25">
      <c r="A177" s="20">
        <v>22</v>
      </c>
      <c r="B177" s="21">
        <v>3</v>
      </c>
      <c r="C177" s="22" t="s">
        <v>20</v>
      </c>
      <c r="D177" s="5" t="s">
        <v>21</v>
      </c>
      <c r="E177" s="39" t="s">
        <v>64</v>
      </c>
      <c r="F177" s="40">
        <v>250</v>
      </c>
      <c r="G177" s="40">
        <v>35.5</v>
      </c>
      <c r="H177" s="40">
        <v>12.8</v>
      </c>
      <c r="I177" s="40">
        <v>8.8000000000000007</v>
      </c>
      <c r="J177" s="40">
        <v>300</v>
      </c>
      <c r="K177" s="41">
        <v>321</v>
      </c>
      <c r="L177" s="40">
        <v>52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</v>
      </c>
      <c r="H179" s="43">
        <v>0</v>
      </c>
      <c r="I179" s="43">
        <v>31</v>
      </c>
      <c r="J179" s="43">
        <v>124</v>
      </c>
      <c r="K179" s="44">
        <v>153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30</v>
      </c>
      <c r="G180" s="43">
        <v>2.2999999999999998</v>
      </c>
      <c r="H180" s="43">
        <v>0.3</v>
      </c>
      <c r="I180" s="43">
        <v>14.4</v>
      </c>
      <c r="J180" s="43">
        <v>73.8</v>
      </c>
      <c r="K180" s="44">
        <v>366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100</v>
      </c>
      <c r="G181" s="43">
        <v>1.5</v>
      </c>
      <c r="H181" s="43">
        <v>0.5</v>
      </c>
      <c r="I181" s="43">
        <v>21</v>
      </c>
      <c r="J181" s="43">
        <v>95</v>
      </c>
      <c r="K181" s="44">
        <v>66</v>
      </c>
      <c r="L181" s="43">
        <v>36</v>
      </c>
    </row>
    <row r="182" spans="1:12" ht="15" x14ac:dyDescent="0.25">
      <c r="A182" s="23"/>
      <c r="B182" s="15"/>
      <c r="C182" s="11"/>
      <c r="D182" s="6" t="s">
        <v>48</v>
      </c>
      <c r="E182" s="42" t="s">
        <v>87</v>
      </c>
      <c r="F182" s="43">
        <v>100</v>
      </c>
      <c r="G182" s="43">
        <v>0.9</v>
      </c>
      <c r="H182" s="43">
        <v>5</v>
      </c>
      <c r="I182" s="43">
        <v>4</v>
      </c>
      <c r="J182" s="43">
        <v>60</v>
      </c>
      <c r="K182" s="44">
        <v>11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41.199999999999996</v>
      </c>
      <c r="H184" s="19">
        <f t="shared" si="86"/>
        <v>18.600000000000001</v>
      </c>
      <c r="I184" s="19">
        <f t="shared" si="86"/>
        <v>79.199999999999989</v>
      </c>
      <c r="J184" s="19">
        <f t="shared" si="86"/>
        <v>652.79999999999995</v>
      </c>
      <c r="K184" s="25"/>
      <c r="L184" s="19">
        <f t="shared" ref="L184" si="87">SUM(L177:L183)</f>
        <v>121</v>
      </c>
    </row>
    <row r="185" spans="1:12" ht="15" x14ac:dyDescent="0.25">
      <c r="A185" s="26"/>
      <c r="B185" s="13"/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22</v>
      </c>
      <c r="B195" s="30">
        <f>B177</f>
        <v>3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41.199999999999996</v>
      </c>
      <c r="H195" s="32">
        <f t="shared" ref="H195" si="91">H184+H194</f>
        <v>18.600000000000001</v>
      </c>
      <c r="I195" s="32">
        <f t="shared" ref="I195" si="92">I184+I194</f>
        <v>79.199999999999989</v>
      </c>
      <c r="J195" s="32">
        <f t="shared" ref="J195:L195" si="93">J184+J194</f>
        <v>652.79999999999995</v>
      </c>
      <c r="K195" s="32"/>
      <c r="L195" s="32">
        <f t="shared" si="93"/>
        <v>121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35.369999999999997</v>
      </c>
      <c r="H196" s="34">
        <f t="shared" si="94"/>
        <v>30.000000000000007</v>
      </c>
      <c r="I196" s="34">
        <f t="shared" si="94"/>
        <v>86.010000000000019</v>
      </c>
      <c r="J196" s="34">
        <f t="shared" si="94"/>
        <v>753.08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117.25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Лукашкин Яр</cp:lastModifiedBy>
  <dcterms:created xsi:type="dcterms:W3CDTF">2022-05-16T14:23:56Z</dcterms:created>
  <dcterms:modified xsi:type="dcterms:W3CDTF">2025-01-07T03:59:18Z</dcterms:modified>
</cp:coreProperties>
</file>